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4641c4b304a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w orders" sheetId="1" r:id="R3385a2a868fa48ef"/>
    <x:sheet xmlns:r="http://schemas.openxmlformats.org/officeDocument/2006/relationships" name="Cleaned answer" sheetId="2" r:id="R1ae42b4ca73c4eab"/>
    <x:sheet xmlns:r="http://schemas.openxmlformats.org/officeDocument/2006/relationships" name="Issue log" sheetId="3" r:id="R4709401e3720462d"/>
    <x:sheet xmlns:r="http://schemas.openxmlformats.org/officeDocument/2006/relationships" name="Payment" sheetId="4" r:id="R2f3a7d93407a4139"/>
    <x:sheet xmlns:r="http://schemas.openxmlformats.org/officeDocument/2006/relationships" name="Runway" sheetId="5" r:id="Rd483edd5450d4c5d"/>
    <x:sheet xmlns:r="http://schemas.openxmlformats.org/officeDocument/2006/relationships" name="Application examples" sheetId="6" r:id="Rdd5fc3ee4251447d"/>
    <x:sheet xmlns:r="http://schemas.openxmlformats.org/officeDocument/2006/relationships" name="Your applications" sheetId="7" r:id="Rf67cb7eda91d451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;(#,##0.00);&quot;–&quot;"/>
    <x:numFmt numFmtId="201" formatCode="0.0%"/>
    <x:numFmt numFmtId="202" formatCode="&quot;PKR &quot;#,##0.00"/>
    <x:numFmt numFmtId="203" formatCode="0.0"/>
  </x:numFmts>
  <x:fonts count="8">
    <x:font>
      <x:sz val="11"/>
      <x:name val="Carlito"/>
    </x:font>
    <x:font>
      <x:b/>
      <x:sz val="10"/>
      <x:color rgb="FFFFFFFF"/>
      <x:name val="Arial"/>
    </x:font>
    <x:font>
      <x:sz val="11"/>
      <x:name val="Arial"/>
    </x:font>
    <x:font>
      <x:sz val="10"/>
      <x:name val="Arial"/>
    </x:font>
    <x:font>
      <x:sz val="11"/>
      <x:color rgb="FF1854B8"/>
      <x:name val="Carlito"/>
    </x:font>
    <x:font>
      <x:b/>
      <x:sz val="14"/>
      <x:name val="Arial"/>
    </x:font>
    <x:font>
      <x:b/>
      <x:sz val="11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24483D"/>
      </x:patternFill>
    </x:fill>
    <x:fill>
      <x:patternFill patternType="solid">
        <x:fgColor rgb="FFFFF3CA"/>
      </x:patternFill>
    </x:fill>
    <x:fill>
      <x:patternFill patternType="solid">
        <x:fgColor rgb="FFFFF8E7"/>
      </x:patternFill>
    </x:fill>
    <x:fill>
      <x:patternFill patternType="solid">
        <x:fgColor rgb="FFE3E9DE"/>
      </x:patternFill>
    </x:fill>
  </x:fills>
  <x:borders count="1">
    <x:border/>
  </x:borders>
  <x:cellStyleXfs count="1">
    <x:xf numFmtId="0" fontId="0" fillId="0" borderId="0"/>
  </x:cellStyleXfs>
  <x:cellXfs count="2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200" fontId="0" fillId="0" borderId="0" xfId="0" applyNumberFormat="1" applyFont="1" applyFill="1" applyBorder="1"/>
    <x:xf numFmtId="201" fontId="4" fillId="3" borderId="0" xfId="0" applyNumberFormat="1" applyFont="1" applyFill="1" applyBorder="1"/>
    <x:xf numFmtId="202" fontId="0" fillId="0" borderId="0" xfId="0" applyNumberFormat="1" applyFont="1" applyFill="1" applyBorder="1"/>
    <x:xf numFmtId="203" fontId="0" fillId="0" borderId="0" xfId="0" applyNumberFormat="1" applyFont="1" applyFill="1" applyBorder="1"/>
    <x:xf numFmtId="201" fontId="0" fillId="0" borderId="0" xfId="0" applyNumberFormat="1" applyFont="1" applyFill="1" applyBorder="1"/>
    <x:xf numFmtId="200" fontId="0" fillId="3" borderId="0" xfId="0" applyNumberFormat="1" applyFont="1" applyFill="1" applyBorder="1"/>
    <x:xf numFmtId="203" fontId="0" fillId="0" borderId="0" xfId="0" applyNumberFormat="1" applyFont="1" applyFill="1" applyBorder="1" applyAlignment="1">
      <x:alignment horizontal="right"/>
    </x:xf>
    <x:xf numFmtId="201" fontId="0" fillId="0" borderId="0" xfId="0" applyNumberFormat="1" applyFont="1" applyFill="1" applyBorder="1" applyAlignment="1">
      <x:alignment horizontal="right"/>
    </x:xf>
    <x:xf numFmtId="0" fontId="3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0" fillId="5" borderId="0" xfId="0" applyNumberFormat="1" applyFont="1" applyFill="1" applyBorder="1"/>
    <x:xf numFmtId="202" fontId="0" fillId="5" borderId="0" xfId="0" applyNumberFormat="1" applyFont="1" applyFill="1" applyBorder="1"/>
    <x:xf numFmtId="0" fontId="6" fillId="5" borderId="0" xfId="0" applyNumberFormat="1" applyFont="1" applyFill="1" applyBorder="1"/>
    <x:xf numFmtId="202" fontId="6" fillId="5" borderId="0" xfId="0" applyNumberFormat="1" applyFont="1" applyFill="1" applyBorder="1"/>
    <x:xf numFmtId="0" fontId="7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4136052bd2499c" /><Relationship Type="http://schemas.openxmlformats.org/officeDocument/2006/relationships/theme" Target="/xl/theme/theme1.xml" Id="Rf6110434284243f8" /><Relationship Type="http://schemas.openxmlformats.org/officeDocument/2006/relationships/sharedStrings" Target="/xl/sharedStrings.xml" Id="Rfd3523029b2a45d6" /><Relationship Type="http://schemas.openxmlformats.org/officeDocument/2006/relationships/worksheet" Target="/xl/worksheets/sheet1.xml" Id="R3385a2a868fa48ef" /><Relationship Type="http://schemas.openxmlformats.org/officeDocument/2006/relationships/worksheet" Target="/xl/worksheets/sheet2.xml" Id="R1ae42b4ca73c4eab" /><Relationship Type="http://schemas.openxmlformats.org/officeDocument/2006/relationships/worksheet" Target="/xl/worksheets/sheet3.xml" Id="R4709401e3720462d" /><Relationship Type="http://schemas.openxmlformats.org/officeDocument/2006/relationships/worksheet" Target="/xl/worksheets/sheet4.xml" Id="R2f3a7d93407a4139" /><Relationship Type="http://schemas.openxmlformats.org/officeDocument/2006/relationships/worksheet" Target="/xl/worksheets/sheet5.xml" Id="Rd483edd5450d4c5d" /><Relationship Type="http://schemas.openxmlformats.org/officeDocument/2006/relationships/worksheet" Target="/xl/worksheets/sheet6.xml" Id="Rdd5fc3ee4251447d" /><Relationship Type="http://schemas.openxmlformats.org/officeDocument/2006/relationships/worksheet" Target="/xl/worksheets/sheet7.xml" Id="Rf67cb7eda91d451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5" hidden="0" customWidth="1"/>
    <x:col min="5" max="5" width="20" hidden="0" customWidth="1"/>
    <x:col min="6" max="6" width="20" hidden="0" customWidth="1"/>
    <x:col min="7" max="7" width="20" hidden="0" customWidth="1"/>
  </x:cols>
  <x:sheetData>
    <x:row r="1" ht="24" customHeight="1">
      <x:c r="A1" s="6" t="str">
        <x:v>Source row</x:v>
      </x:c>
      <x:c r="B1" s="6" t="str">
        <x:v>Order ID</x:v>
      </x:c>
      <x:c r="C1" s="6" t="str">
        <x:v>Raw date</x:v>
      </x:c>
      <x:c r="D1" s="6" t="str">
        <x:v>Raw product</x:v>
      </x:c>
      <x:c r="E1" s="6" t="str">
        <x:v>Raw quantity</x:v>
      </x:c>
      <x:c r="F1" s="6" t="str">
        <x:v>Raw unit price PKR</x:v>
      </x:c>
      <x:c r="G1" s="6" t="str">
        <x:v>Raw status</x:v>
      </x:c>
    </x:row>
    <x:row r="2" ht="24" customHeight="1">
      <x:c r="A2" s="7" t="n">
        <x:v>1</x:v>
      </x:c>
      <x:c r="B2" s="7" t="str">
        <x:v>PL-1001</x:v>
      </x:c>
      <x:c r="C2" s="7" t="str">
        <x:v>2026-09-01</x:v>
      </x:c>
      <x:c r="D2" s="7" t="str">
        <x:v>Everyday A5</x:v>
      </x:c>
      <x:c r="E2" s="7" t="str">
        <x:v>2</x:v>
      </x:c>
      <x:c r="F2" s="7" t="str">
        <x:v>450</x:v>
      </x:c>
      <x:c r="G2" s="7" t="str">
        <x:v>Paid</x:v>
      </x:c>
    </x:row>
    <x:row r="3" ht="24" customHeight="1">
      <x:c r="A3" s="7" t="n">
        <x:v>2</x:v>
      </x:c>
      <x:c r="B3" s="7" t="str">
        <x:v>PL-1002</x:v>
      </x:c>
      <x:c r="C3" s="7" t="str">
        <x:v>2026-09-02</x:v>
      </x:c>
      <x:c r="D3" s="7" t="str">
        <x:v> pocket dot </x:v>
      </x:c>
      <x:c r="E3" s="7" t="str">
        <x:v>3</x:v>
      </x:c>
      <x:c r="F3" s="7" t="str">
        <x:v>250</x:v>
      </x:c>
      <x:c r="G3" s="7" t="str">
        <x:v>Paid</x:v>
      </x:c>
    </x:row>
    <x:row r="4" ht="24" customHeight="1">
      <x:c r="A4" s="7" t="n">
        <x:v>3</x:v>
      </x:c>
      <x:c r="B4" s="7" t="str">
        <x:v>PL-1003</x:v>
      </x:c>
      <x:c r="C4" s="7" t="str">
        <x:v>2026-09-03</x:v>
      </x:c>
      <x:c r="D4" s="7" t="str">
        <x:v>Weekly Planner</x:v>
      </x:c>
      <x:c r="E4" s="7" t="str">
        <x:v>1</x:v>
      </x:c>
      <x:c r="F4" s="7" t="str">
        <x:v>900</x:v>
      </x:c>
      <x:c r="G4" s="7" t="str">
        <x:v>paid</x:v>
      </x:c>
    </x:row>
    <x:row r="5" ht="24" customHeight="1">
      <x:c r="A5" s="7" t="n">
        <x:v>4</x:v>
      </x:c>
      <x:c r="B5" s="7" t="str">
        <x:v>PL-1004</x:v>
      </x:c>
      <x:c r="C5" s="7" t="str">
        <x:v>2026-09-04</x:v>
      </x:c>
      <x:c r="D5" s="7" t="str">
        <x:v>Everyday A5</x:v>
      </x:c>
      <x:c r="E5" s="7" t="str">
        <x:v>2</x:v>
      </x:c>
      <x:c r="F5" s="7" t="str">
        <x:v>450</x:v>
      </x:c>
      <x:c r="G5" s="7" t="str">
        <x:v>Paid</x:v>
      </x:c>
    </x:row>
    <x:row r="6" ht="24" customHeight="1">
      <x:c r="A6" s="7" t="n">
        <x:v>5</x:v>
      </x:c>
      <x:c r="B6" s="7" t="str">
        <x:v>PL-1005</x:v>
      </x:c>
      <x:c r="C6" s="7" t="str">
        <x:v>2026-09-05</x:v>
      </x:c>
      <x:c r="D6" s="7" t="str">
        <x:v>Pocket Dot</x:v>
      </x:c>
      <x:c r="E6" s="7" t="str">
        <x:v>3</x:v>
      </x:c>
      <x:c r="F6" s="7" t="str">
        <x:v>250</x:v>
      </x:c>
      <x:c r="G6" s="7" t="str">
        <x:v>Pending</x:v>
      </x:c>
    </x:row>
    <x:row r="7" ht="24" customHeight="1">
      <x:c r="A7" s="7" t="n">
        <x:v>6</x:v>
      </x:c>
      <x:c r="B7" s="7" t="str">
        <x:v>PL-1006</x:v>
      </x:c>
      <x:c r="C7" s="7" t="str">
        <x:v>2026-09-06</x:v>
      </x:c>
      <x:c r="D7" s="7" t="str">
        <x:v>Weekly Planner</x:v>
      </x:c>
      <x:c r="E7" s="7" t="str">
        <x:v>1</x:v>
      </x:c>
      <x:c r="F7" s="7" t="str">
        <x:v>900</x:v>
      </x:c>
      <x:c r="G7" s="7" t="str">
        <x:v>Cancelled</x:v>
      </x:c>
    </x:row>
    <x:row r="8" ht="24" customHeight="1">
      <x:c r="A8" s="7" t="n">
        <x:v>7</x:v>
      </x:c>
      <x:c r="B8" s="7" t="str">
        <x:v>PL-1007</x:v>
      </x:c>
      <x:c r="C8" s="7" t="str">
        <x:v>09/10/2026</x:v>
      </x:c>
      <x:c r="D8" s="7" t="str">
        <x:v>Everyday A5</x:v>
      </x:c>
      <x:c r="E8" s="7" t="str">
        <x:v>2</x:v>
      </x:c>
      <x:c r="F8" s="7" t="str">
        <x:v>450</x:v>
      </x:c>
      <x:c r="G8" s="7" t="str">
        <x:v>Paid</x:v>
      </x:c>
    </x:row>
    <x:row r="9" ht="24" customHeight="1">
      <x:c r="A9" s="7" t="n">
        <x:v>8</x:v>
      </x:c>
      <x:c r="B9" s="7" t="str">
        <x:v>PL-1008</x:v>
      </x:c>
      <x:c r="C9" s="7" t="str">
        <x:v>2026-09-08</x:v>
      </x:c>
      <x:c r="D9" s="7" t="str">
        <x:v>Pocket Dot</x:v>
      </x:c>
      <x:c r="E9" s="7" t="str">
        <x:v>3</x:v>
      </x:c>
      <x:c r="F9" s="7" t="str">
        <x:v>250</x:v>
      </x:c>
      <x:c r="G9" s="7" t="str">
        <x:v>Paid</x:v>
      </x:c>
    </x:row>
    <x:row r="10" ht="24" customHeight="1">
      <x:c r="A10" s="7" t="n">
        <x:v>9</x:v>
      </x:c>
      <x:c r="B10" s="7" t="str">
        <x:v>PL-1009</x:v>
      </x:c>
      <x:c r="C10" s="7" t="str">
        <x:v>2026-09-09</x:v>
      </x:c>
      <x:c r="D10" s="7" t="str">
        <x:v>Weekly Planner</x:v>
      </x:c>
      <x:c r="E10" s="7" t="str">
        <x:v>1</x:v>
      </x:c>
      <x:c r="F10" s="7" t="str">
        <x:v>900</x:v>
      </x:c>
      <x:c r="G10" s="7" t="str">
        <x:v>Paid</x:v>
      </x:c>
    </x:row>
    <x:row r="11" ht="24" customHeight="1">
      <x:c r="A11" s="7" t="n">
        <x:v>10</x:v>
      </x:c>
      <x:c r="B11" s="7" t="str">
        <x:v>PL-1010</x:v>
      </x:c>
      <x:c r="C11" s="7" t="str">
        <x:v>2026-09-10</x:v>
      </x:c>
      <x:c r="D11" s="7" t="str">
        <x:v>Everyday A5</x:v>
      </x:c>
      <x:c r="E11" s="7" t="str">
        <x:v>2</x:v>
      </x:c>
      <x:c r="F11" s="7" t="str">
        <x:v>450</x:v>
      </x:c>
      <x:c r="G11" s="7" t="str">
        <x:v>Pending</x:v>
      </x:c>
    </x:row>
    <x:row r="12" ht="24" customHeight="1">
      <x:c r="A12" s="7" t="n">
        <x:v>11</x:v>
      </x:c>
      <x:c r="B12" s="7" t="str">
        <x:v>PL-1011</x:v>
      </x:c>
      <x:c r="C12" s="7" t="str">
        <x:v>2026-09-11</x:v>
      </x:c>
      <x:c r="D12" s="7" t="str">
        <x:v>Pocket Dot</x:v>
      </x:c>
      <x:c r="E12" s="7" t="str"/>
      <x:c r="F12" s="7" t="str">
        <x:v>250</x:v>
      </x:c>
      <x:c r="G12" s="7" t="str">
        <x:v>Paid</x:v>
      </x:c>
    </x:row>
    <x:row r="13" ht="24" customHeight="1">
      <x:c r="A13" s="7" t="n">
        <x:v>12</x:v>
      </x:c>
      <x:c r="B13" s="7" t="str">
        <x:v>PL-1012</x:v>
      </x:c>
      <x:c r="C13" s="7" t="str">
        <x:v>2026-09-12</x:v>
      </x:c>
      <x:c r="D13" s="7" t="str">
        <x:v>Weekly Planner</x:v>
      </x:c>
      <x:c r="E13" s="7" t="str">
        <x:v>1</x:v>
      </x:c>
      <x:c r="F13" s="7" t="str">
        <x:v>900</x:v>
      </x:c>
      <x:c r="G13" s="7" t="str">
        <x:v>Cancelled</x:v>
      </x:c>
    </x:row>
    <x:row r="14" ht="24" customHeight="1">
      <x:c r="A14" s="7" t="n">
        <x:v>13</x:v>
      </x:c>
      <x:c r="B14" s="7" t="str">
        <x:v>PL-1013</x:v>
      </x:c>
      <x:c r="C14" s="7" t="str">
        <x:v>2026-09-13</x:v>
      </x:c>
      <x:c r="D14" s="7" t="str">
        <x:v>Everyday A5</x:v>
      </x:c>
      <x:c r="E14" s="7" t="str">
        <x:v>2</x:v>
      </x:c>
      <x:c r="F14" s="7" t="str">
        <x:v>450</x:v>
      </x:c>
      <x:c r="G14" s="7" t="str">
        <x:v>Paid</x:v>
      </x:c>
    </x:row>
    <x:row r="15" ht="24" customHeight="1">
      <x:c r="A15" s="7" t="n">
        <x:v>14</x:v>
      </x:c>
      <x:c r="B15" s="7" t="str">
        <x:v>PL-1014</x:v>
      </x:c>
      <x:c r="C15" s="7" t="str">
        <x:v>2026-09-14</x:v>
      </x:c>
      <x:c r="D15" s="7" t="str">
        <x:v>Pocket Dot</x:v>
      </x:c>
      <x:c r="E15" s="7" t="str">
        <x:v>-2</x:v>
      </x:c>
      <x:c r="F15" s="7" t="str">
        <x:v>250</x:v>
      </x:c>
      <x:c r="G15" s="7" t="str">
        <x:v>Paid</x:v>
      </x:c>
    </x:row>
    <x:row r="16" ht="24" customHeight="1">
      <x:c r="A16" s="7" t="n">
        <x:v>15</x:v>
      </x:c>
      <x:c r="B16" s="7" t="str">
        <x:v>PL-1015</x:v>
      </x:c>
      <x:c r="C16" s="7" t="str">
        <x:v>2026-09-15</x:v>
      </x:c>
      <x:c r="D16" s="7" t="str">
        <x:v>Weekly Planner</x:v>
      </x:c>
      <x:c r="E16" s="7" t="str">
        <x:v>1</x:v>
      </x:c>
      <x:c r="F16" s="7" t="str">
        <x:v>900</x:v>
      </x:c>
      <x:c r="G16" s="7" t="str">
        <x:v>Pending</x:v>
      </x:c>
    </x:row>
    <x:row r="17" ht="24" customHeight="1">
      <x:c r="A17" s="7" t="n">
        <x:v>16</x:v>
      </x:c>
      <x:c r="B17" s="7" t="str">
        <x:v>PL-1016</x:v>
      </x:c>
      <x:c r="C17" s="7" t="str">
        <x:v>2026-09-16</x:v>
      </x:c>
      <x:c r="D17" s="7" t="str">
        <x:v>Everyday A5</x:v>
      </x:c>
      <x:c r="E17" s="7" t="str">
        <x:v>2</x:v>
      </x:c>
      <x:c r="F17" s="7" t="str">
        <x:v>450</x:v>
      </x:c>
      <x:c r="G17" s="7" t="str">
        <x:v>Paid</x:v>
      </x:c>
    </x:row>
    <x:row r="18" ht="24" customHeight="1">
      <x:c r="A18" s="7" t="n">
        <x:v>17</x:v>
      </x:c>
      <x:c r="B18" s="7" t="str">
        <x:v>PL-1017</x:v>
      </x:c>
      <x:c r="C18" s="7" t="str">
        <x:v>2026-09-17</x:v>
      </x:c>
      <x:c r="D18" s="7" t="str">
        <x:v>Pocket Dot</x:v>
      </x:c>
      <x:c r="E18" s="7" t="str">
        <x:v>3</x:v>
      </x:c>
      <x:c r="F18" s="7" t="str">
        <x:v>250</x:v>
      </x:c>
      <x:c r="G18" s="7" t="str">
        <x:v>Paid</x:v>
      </x:c>
    </x:row>
    <x:row r="19" ht="24" customHeight="1">
      <x:c r="A19" s="7" t="n">
        <x:v>18</x:v>
      </x:c>
      <x:c r="B19" s="7" t="str">
        <x:v>PL-1018</x:v>
      </x:c>
      <x:c r="C19" s="7" t="str">
        <x:v>2026-09-18</x:v>
      </x:c>
      <x:c r="D19" s="7" t="str">
        <x:v>Weekly Planner</x:v>
      </x:c>
      <x:c r="E19" s="7" t="str">
        <x:v>1</x:v>
      </x:c>
      <x:c r="F19" s="7" t="str">
        <x:v>ask</x:v>
      </x:c>
      <x:c r="G19" s="7" t="str">
        <x:v>Cancelled</x:v>
      </x:c>
    </x:row>
    <x:row r="20" ht="24" customHeight="1">
      <x:c r="A20" s="7" t="n">
        <x:v>19</x:v>
      </x:c>
      <x:c r="B20" s="7" t="str">
        <x:v>PL-1019</x:v>
      </x:c>
      <x:c r="C20" s="7" t="str">
        <x:v>2026-09-19</x:v>
      </x:c>
      <x:c r="D20" s="7" t="str">
        <x:v>Everyday A5</x:v>
      </x:c>
      <x:c r="E20" s="7" t="str">
        <x:v>2</x:v>
      </x:c>
      <x:c r="F20" s="7" t="str">
        <x:v>450</x:v>
      </x:c>
      <x:c r="G20" s="7" t="str">
        <x:v>Paid</x:v>
      </x:c>
    </x:row>
    <x:row r="21" ht="24" customHeight="1">
      <x:c r="A21" s="7" t="n">
        <x:v>20</x:v>
      </x:c>
      <x:c r="B21" s="7" t="str">
        <x:v>PL-1004</x:v>
      </x:c>
      <x:c r="C21" s="7" t="str">
        <x:v>2026-09-04</x:v>
      </x:c>
      <x:c r="D21" s="7" t="str">
        <x:v>Everyday A5</x:v>
      </x:c>
      <x:c r="E21" s="7" t="str">
        <x:v>2</x:v>
      </x:c>
      <x:c r="F21" s="7" t="str">
        <x:v>450</x:v>
      </x:c>
      <x:c r="G21" s="7" t="str">
        <x:v>Paid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5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5" hidden="0" customWidth="1"/>
  </x:cols>
  <x:sheetData>
    <x:row r="1" ht="24" customHeight="1">
      <x:c r="A1" s="6" t="str">
        <x:v>Source row</x:v>
      </x:c>
      <x:c r="B1" s="6" t="str">
        <x:v>Order ID</x:v>
      </x:c>
      <x:c r="C1" s="6" t="str">
        <x:v>ISO date</x:v>
      </x:c>
      <x:c r="D1" s="6" t="str">
        <x:v>Product</x:v>
      </x:c>
      <x:c r="E1" s="6" t="str">
        <x:v>Quantity</x:v>
      </x:c>
      <x:c r="F1" s="6" t="str">
        <x:v>Unit price PKR</x:v>
      </x:c>
      <x:c r="G1" s="6" t="str">
        <x:v>Status</x:v>
      </x:c>
      <x:c r="H1" s="6" t="str">
        <x:v>Line amount PKR</x:v>
      </x:c>
      <x:c r="I1" s="6" t="str">
        <x:v>Data quality</x:v>
      </x:c>
    </x:row>
    <x:row r="2" ht="24" customHeight="1">
      <x:c r="A2" s="7" t="n">
        <x:v>1</x:v>
      </x:c>
      <x:c r="B2" s="7" t="str">
        <x:v>PL-1001</x:v>
      </x:c>
      <x:c r="C2" s="7" t="str">
        <x:v>2026-09-01</x:v>
      </x:c>
      <x:c r="D2" s="7" t="str">
        <x:v>Everyday A5</x:v>
      </x:c>
      <x:c r="E2" s="7" t="n">
        <x:v>2</x:v>
      </x:c>
      <x:c r="F2" s="8" t="n">
        <x:v>450</x:v>
      </x:c>
      <x:c r="G2" s="9" t="str">
        <x:v>Paid</x:v>
      </x:c>
      <x:c r="H2" s="8" t="n">
        <x:v>900</x:v>
      </x:c>
      <x:c r="I2" s="9" t="str">
        <x:v>Ready</x:v>
      </x:c>
    </x:row>
    <x:row r="3" ht="24" customHeight="1">
      <x:c r="A3" s="7" t="n">
        <x:v>2</x:v>
      </x:c>
      <x:c r="B3" s="7" t="str">
        <x:v>PL-1002</x:v>
      </x:c>
      <x:c r="C3" s="7" t="str">
        <x:v>2026-09-02</x:v>
      </x:c>
      <x:c r="D3" s="7" t="str">
        <x:v>Pocket Dot</x:v>
      </x:c>
      <x:c r="E3" s="7" t="n">
        <x:v>3</x:v>
      </x:c>
      <x:c r="F3" s="8" t="n">
        <x:v>250</x:v>
      </x:c>
      <x:c r="G3" s="9" t="str">
        <x:v>Paid</x:v>
      </x:c>
      <x:c r="H3" s="8" t="n">
        <x:v>750</x:v>
      </x:c>
      <x:c r="I3" s="9" t="str">
        <x:v>Ready</x:v>
      </x:c>
    </x:row>
    <x:row r="4" ht="24" customHeight="1">
      <x:c r="A4" s="7" t="n">
        <x:v>3</x:v>
      </x:c>
      <x:c r="B4" s="7" t="str">
        <x:v>PL-1003</x:v>
      </x:c>
      <x:c r="C4" s="7" t="str">
        <x:v>2026-09-03</x:v>
      </x:c>
      <x:c r="D4" s="7" t="str">
        <x:v>Weekly Planner</x:v>
      </x:c>
      <x:c r="E4" s="7" t="n">
        <x:v>1</x:v>
      </x:c>
      <x:c r="F4" s="8" t="n">
        <x:v>900</x:v>
      </x:c>
      <x:c r="G4" s="9" t="str">
        <x:v>Paid</x:v>
      </x:c>
      <x:c r="H4" s="8" t="n">
        <x:v>900</x:v>
      </x:c>
      <x:c r="I4" s="9" t="str">
        <x:v>Ready</x:v>
      </x:c>
    </x:row>
    <x:row r="5" ht="24" customHeight="1">
      <x:c r="A5" s="7" t="n">
        <x:v>4</x:v>
      </x:c>
      <x:c r="B5" s="7" t="str">
        <x:v>PL-1004</x:v>
      </x:c>
      <x:c r="C5" s="7" t="str">
        <x:v>2026-09-04</x:v>
      </x:c>
      <x:c r="D5" s="7" t="str">
        <x:v>Everyday A5</x:v>
      </x:c>
      <x:c r="E5" s="7" t="n">
        <x:v>2</x:v>
      </x:c>
      <x:c r="F5" s="8" t="n">
        <x:v>450</x:v>
      </x:c>
      <x:c r="G5" s="9" t="str">
        <x:v>Paid</x:v>
      </x:c>
      <x:c r="H5" s="8" t="n">
        <x:v>900</x:v>
      </x:c>
      <x:c r="I5" s="9" t="str">
        <x:v>Ready</x:v>
      </x:c>
    </x:row>
    <x:row r="6" ht="24" customHeight="1">
      <x:c r="A6" s="7" t="n">
        <x:v>5</x:v>
      </x:c>
      <x:c r="B6" s="7" t="str">
        <x:v>PL-1005</x:v>
      </x:c>
      <x:c r="C6" s="7" t="str">
        <x:v>2026-09-05</x:v>
      </x:c>
      <x:c r="D6" s="7" t="str">
        <x:v>Pocket Dot</x:v>
      </x:c>
      <x:c r="E6" s="7" t="n">
        <x:v>3</x:v>
      </x:c>
      <x:c r="F6" s="8" t="n">
        <x:v>250</x:v>
      </x:c>
      <x:c r="G6" s="9" t="str">
        <x:v>Pending</x:v>
      </x:c>
      <x:c r="H6" s="8" t="n">
        <x:v>750</x:v>
      </x:c>
      <x:c r="I6" s="9" t="str">
        <x:v>Ready</x:v>
      </x:c>
    </x:row>
    <x:row r="7" ht="24" customHeight="1">
      <x:c r="A7" s="7" t="n">
        <x:v>6</x:v>
      </x:c>
      <x:c r="B7" s="7" t="str">
        <x:v>PL-1006</x:v>
      </x:c>
      <x:c r="C7" s="7" t="str">
        <x:v>2026-09-06</x:v>
      </x:c>
      <x:c r="D7" s="7" t="str">
        <x:v>Weekly Planner</x:v>
      </x:c>
      <x:c r="E7" s="7" t="n">
        <x:v>1</x:v>
      </x:c>
      <x:c r="F7" s="8" t="n">
        <x:v>900</x:v>
      </x:c>
      <x:c r="G7" s="9" t="str">
        <x:v>Cancelled</x:v>
      </x:c>
      <x:c r="H7" s="8" t="n">
        <x:v>900</x:v>
      </x:c>
      <x:c r="I7" s="9" t="str">
        <x:v>Ready</x:v>
      </x:c>
    </x:row>
    <x:row r="8" ht="24" customHeight="1">
      <x:c r="A8" s="7" t="n">
        <x:v>7</x:v>
      </x:c>
      <x:c r="B8" s="7" t="str">
        <x:v>PL-1007</x:v>
      </x:c>
      <x:c r="C8" s="7" t="str"/>
      <x:c r="D8" s="7" t="str">
        <x:v>Everyday A5</x:v>
      </x:c>
      <x:c r="E8" s="7" t="n">
        <x:v>2</x:v>
      </x:c>
      <x:c r="F8" s="8" t="n">
        <x:v>450</x:v>
      </x:c>
      <x:c r="G8" s="9" t="str">
        <x:v>Paid</x:v>
      </x:c>
      <x:c r="H8" s="8" t="n">
        <x:v>900</x:v>
      </x:c>
      <x:c r="I8" s="9" t="str">
        <x:v>Needs clarification</x:v>
      </x:c>
    </x:row>
    <x:row r="9" ht="24" customHeight="1">
      <x:c r="A9" s="7" t="n">
        <x:v>8</x:v>
      </x:c>
      <x:c r="B9" s="7" t="str">
        <x:v>PL-1008</x:v>
      </x:c>
      <x:c r="C9" s="7" t="str">
        <x:v>2026-09-08</x:v>
      </x:c>
      <x:c r="D9" s="7" t="str">
        <x:v>Pocket Dot</x:v>
      </x:c>
      <x:c r="E9" s="7" t="n">
        <x:v>3</x:v>
      </x:c>
      <x:c r="F9" s="8" t="n">
        <x:v>250</x:v>
      </x:c>
      <x:c r="G9" s="9" t="str">
        <x:v>Paid</x:v>
      </x:c>
      <x:c r="H9" s="8" t="n">
        <x:v>750</x:v>
      </x:c>
      <x:c r="I9" s="9" t="str">
        <x:v>Ready</x:v>
      </x:c>
    </x:row>
    <x:row r="10" ht="24" customHeight="1">
      <x:c r="A10" s="7" t="n">
        <x:v>9</x:v>
      </x:c>
      <x:c r="B10" s="7" t="str">
        <x:v>PL-1009</x:v>
      </x:c>
      <x:c r="C10" s="7" t="str">
        <x:v>2026-09-09</x:v>
      </x:c>
      <x:c r="D10" s="7" t="str">
        <x:v>Weekly Planner</x:v>
      </x:c>
      <x:c r="E10" s="7" t="n">
        <x:v>1</x:v>
      </x:c>
      <x:c r="F10" s="8" t="n">
        <x:v>900</x:v>
      </x:c>
      <x:c r="G10" s="9" t="str">
        <x:v>Paid</x:v>
      </x:c>
      <x:c r="H10" s="8" t="n">
        <x:v>900</x:v>
      </x:c>
      <x:c r="I10" s="9" t="str">
        <x:v>Ready</x:v>
      </x:c>
    </x:row>
    <x:row r="11" ht="24" customHeight="1">
      <x:c r="A11" s="7" t="n">
        <x:v>10</x:v>
      </x:c>
      <x:c r="B11" s="7" t="str">
        <x:v>PL-1010</x:v>
      </x:c>
      <x:c r="C11" s="7" t="str">
        <x:v>2026-09-10</x:v>
      </x:c>
      <x:c r="D11" s="7" t="str">
        <x:v>Everyday A5</x:v>
      </x:c>
      <x:c r="E11" s="7" t="n">
        <x:v>2</x:v>
      </x:c>
      <x:c r="F11" s="8" t="n">
        <x:v>450</x:v>
      </x:c>
      <x:c r="G11" s="9" t="str">
        <x:v>Pending</x:v>
      </x:c>
      <x:c r="H11" s="8" t="n">
        <x:v>900</x:v>
      </x:c>
      <x:c r="I11" s="9" t="str">
        <x:v>Ready</x:v>
      </x:c>
    </x:row>
    <x:row r="12" ht="24" customHeight="1">
      <x:c r="A12" s="7" t="n">
        <x:v>11</x:v>
      </x:c>
      <x:c r="B12" s="7" t="str">
        <x:v>PL-1011</x:v>
      </x:c>
      <x:c r="C12" s="7" t="str">
        <x:v>2026-09-11</x:v>
      </x:c>
      <x:c r="D12" s="7" t="str">
        <x:v>Pocket Dot</x:v>
      </x:c>
      <x:c r="E12" s="7"/>
      <x:c r="F12" s="8" t="n">
        <x:v>250</x:v>
      </x:c>
      <x:c r="G12" s="9" t="str">
        <x:v>Paid</x:v>
      </x:c>
      <x:c r="H12" s="8"/>
      <x:c r="I12" s="9" t="str">
        <x:v>Needs clarification</x:v>
      </x:c>
    </x:row>
    <x:row r="13" ht="24" customHeight="1">
      <x:c r="A13" s="7" t="n">
        <x:v>12</x:v>
      </x:c>
      <x:c r="B13" s="7" t="str">
        <x:v>PL-1012</x:v>
      </x:c>
      <x:c r="C13" s="7" t="str">
        <x:v>2026-09-12</x:v>
      </x:c>
      <x:c r="D13" s="7" t="str">
        <x:v>Weekly Planner</x:v>
      </x:c>
      <x:c r="E13" s="7" t="n">
        <x:v>1</x:v>
      </x:c>
      <x:c r="F13" s="8" t="n">
        <x:v>900</x:v>
      </x:c>
      <x:c r="G13" s="9" t="str">
        <x:v>Cancelled</x:v>
      </x:c>
      <x:c r="H13" s="8" t="n">
        <x:v>900</x:v>
      </x:c>
      <x:c r="I13" s="9" t="str">
        <x:v>Ready</x:v>
      </x:c>
    </x:row>
    <x:row r="14" ht="24" customHeight="1">
      <x:c r="A14" s="7" t="n">
        <x:v>13</x:v>
      </x:c>
      <x:c r="B14" s="7" t="str">
        <x:v>PL-1013</x:v>
      </x:c>
      <x:c r="C14" s="7" t="str">
        <x:v>2026-09-13</x:v>
      </x:c>
      <x:c r="D14" s="7" t="str">
        <x:v>Everyday A5</x:v>
      </x:c>
      <x:c r="E14" s="7" t="n">
        <x:v>2</x:v>
      </x:c>
      <x:c r="F14" s="8" t="n">
        <x:v>450</x:v>
      </x:c>
      <x:c r="G14" s="9" t="str">
        <x:v>Paid</x:v>
      </x:c>
      <x:c r="H14" s="8" t="n">
        <x:v>900</x:v>
      </x:c>
      <x:c r="I14" s="9" t="str">
        <x:v>Ready</x:v>
      </x:c>
    </x:row>
    <x:row r="15" ht="24" customHeight="1">
      <x:c r="A15" s="7" t="n">
        <x:v>14</x:v>
      </x:c>
      <x:c r="B15" s="7" t="str">
        <x:v>PL-1014</x:v>
      </x:c>
      <x:c r="C15" s="7" t="str">
        <x:v>2026-09-14</x:v>
      </x:c>
      <x:c r="D15" s="7" t="str">
        <x:v>Pocket Dot</x:v>
      </x:c>
      <x:c r="E15" s="7"/>
      <x:c r="F15" s="8" t="n">
        <x:v>250</x:v>
      </x:c>
      <x:c r="G15" s="9" t="str">
        <x:v>Paid</x:v>
      </x:c>
      <x:c r="H15" s="8"/>
      <x:c r="I15" s="9" t="str">
        <x:v>Needs clarification</x:v>
      </x:c>
    </x:row>
    <x:row r="16" ht="24" customHeight="1">
      <x:c r="A16" s="7" t="n">
        <x:v>15</x:v>
      </x:c>
      <x:c r="B16" s="7" t="str">
        <x:v>PL-1015</x:v>
      </x:c>
      <x:c r="C16" s="7" t="str">
        <x:v>2026-09-15</x:v>
      </x:c>
      <x:c r="D16" s="7" t="str">
        <x:v>Weekly Planner</x:v>
      </x:c>
      <x:c r="E16" s="7" t="n">
        <x:v>1</x:v>
      </x:c>
      <x:c r="F16" s="8" t="n">
        <x:v>900</x:v>
      </x:c>
      <x:c r="G16" s="9" t="str">
        <x:v>Pending</x:v>
      </x:c>
      <x:c r="H16" s="8" t="n">
        <x:v>900</x:v>
      </x:c>
      <x:c r="I16" s="9" t="str">
        <x:v>Ready</x:v>
      </x:c>
    </x:row>
    <x:row r="17" ht="24" customHeight="1">
      <x:c r="A17" s="7" t="n">
        <x:v>16</x:v>
      </x:c>
      <x:c r="B17" s="7" t="str">
        <x:v>PL-1016</x:v>
      </x:c>
      <x:c r="C17" s="7" t="str">
        <x:v>2026-09-16</x:v>
      </x:c>
      <x:c r="D17" s="7" t="str">
        <x:v>Everyday A5</x:v>
      </x:c>
      <x:c r="E17" s="7" t="n">
        <x:v>2</x:v>
      </x:c>
      <x:c r="F17" s="8" t="n">
        <x:v>450</x:v>
      </x:c>
      <x:c r="G17" s="9" t="str">
        <x:v>Paid</x:v>
      </x:c>
      <x:c r="H17" s="8" t="n">
        <x:v>900</x:v>
      </x:c>
      <x:c r="I17" s="9" t="str">
        <x:v>Ready</x:v>
      </x:c>
    </x:row>
    <x:row r="18" ht="24" customHeight="1">
      <x:c r="A18" s="7" t="n">
        <x:v>17</x:v>
      </x:c>
      <x:c r="B18" s="7" t="str">
        <x:v>PL-1017</x:v>
      </x:c>
      <x:c r="C18" s="7" t="str">
        <x:v>2026-09-17</x:v>
      </x:c>
      <x:c r="D18" s="7" t="str">
        <x:v>Pocket Dot</x:v>
      </x:c>
      <x:c r="E18" s="7" t="n">
        <x:v>3</x:v>
      </x:c>
      <x:c r="F18" s="8" t="n">
        <x:v>250</x:v>
      </x:c>
      <x:c r="G18" s="9" t="str">
        <x:v>Paid</x:v>
      </x:c>
      <x:c r="H18" s="8" t="n">
        <x:v>750</x:v>
      </x:c>
      <x:c r="I18" s="9" t="str">
        <x:v>Ready</x:v>
      </x:c>
    </x:row>
    <x:row r="19" ht="24" customHeight="1">
      <x:c r="A19" s="7" t="n">
        <x:v>18</x:v>
      </x:c>
      <x:c r="B19" s="7" t="str">
        <x:v>PL-1018</x:v>
      </x:c>
      <x:c r="C19" s="7" t="str">
        <x:v>2026-09-18</x:v>
      </x:c>
      <x:c r="D19" s="7" t="str">
        <x:v>Weekly Planner</x:v>
      </x:c>
      <x:c r="E19" s="7" t="n">
        <x:v>1</x:v>
      </x:c>
      <x:c r="F19" s="8"/>
      <x:c r="G19" s="9" t="str">
        <x:v>Cancelled</x:v>
      </x:c>
      <x:c r="H19" s="8"/>
      <x:c r="I19" s="9" t="str">
        <x:v>Needs clarification</x:v>
      </x:c>
    </x:row>
    <x:row r="20" ht="24" customHeight="1">
      <x:c r="A20" s="7" t="n">
        <x:v>19</x:v>
      </x:c>
      <x:c r="B20" s="7" t="str">
        <x:v>PL-1019</x:v>
      </x:c>
      <x:c r="C20" s="7" t="str">
        <x:v>2026-09-19</x:v>
      </x:c>
      <x:c r="D20" s="7" t="str">
        <x:v>Everyday A5</x:v>
      </x:c>
      <x:c r="E20" s="7" t="n">
        <x:v>2</x:v>
      </x:c>
      <x:c r="F20" s="8" t="n">
        <x:v>450</x:v>
      </x:c>
      <x:c r="G20" s="9" t="str">
        <x:v>Paid</x:v>
      </x:c>
      <x:c r="H20" s="8" t="n">
        <x:v>900</x:v>
      </x:c>
      <x:c r="I20" s="9" t="str">
        <x:v>Ready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8" hidden="0" customWidth="1"/>
    <x:col min="5" max="5" width="67" hidden="0" customWidth="1"/>
    <x:col min="6" max="6" width="20" hidden="0" customWidth="1"/>
  </x:cols>
  <x:sheetData>
    <x:row r="1" ht="24" customHeight="1">
      <x:c r="A1" s="6" t="str">
        <x:v>Source row</x:v>
      </x:c>
      <x:c r="B1" s="6" t="str">
        <x:v>Order ID</x:v>
      </x:c>
      <x:c r="C1" s="6" t="str">
        <x:v>Field</x:v>
      </x:c>
      <x:c r="D1" s="6" t="str">
        <x:v>Original value</x:v>
      </x:c>
      <x:c r="E1" s="6" t="str">
        <x:v>Decision</x:v>
      </x:c>
      <x:c r="F1" s="6" t="str">
        <x:v>Resolution</x:v>
      </x:c>
    </x:row>
    <x:row r="2" ht="24" customHeight="1">
      <x:c r="A2" s="7" t="n">
        <x:v>2</x:v>
      </x:c>
      <x:c r="B2" s="7" t="str">
        <x:v>PL-1002</x:v>
      </x:c>
      <x:c r="C2" s="7" t="str">
        <x:v>Product</x:v>
      </x:c>
      <x:c r="D2" s="7" t="str">
        <x:v> pocket dot </x:v>
      </x:c>
      <x:c r="E2" s="7" t="str">
        <x:v>Mapped to Pocket Dot</x:v>
      </x:c>
      <x:c r="F2" s="7" t="str">
        <x:v>Resolved</x:v>
      </x:c>
    </x:row>
    <x:row r="3" ht="24" customHeight="1">
      <x:c r="A3" s="7" t="n">
        <x:v>3</x:v>
      </x:c>
      <x:c r="B3" s="7" t="str">
        <x:v>PL-1003</x:v>
      </x:c>
      <x:c r="C3" s="7" t="str">
        <x:v>Status</x:v>
      </x:c>
      <x:c r="D3" s="7" t="str">
        <x:v>paid</x:v>
      </x:c>
      <x:c r="E3" s="7" t="str">
        <x:v>Mapped to Paid</x:v>
      </x:c>
      <x:c r="F3" s="7" t="str">
        <x:v>Resolved</x:v>
      </x:c>
    </x:row>
    <x:row r="4" ht="24" customHeight="1">
      <x:c r="A4" s="7" t="n">
        <x:v>7</x:v>
      </x:c>
      <x:c r="B4" s="7" t="str">
        <x:v>PL-1007</x:v>
      </x:c>
      <x:c r="C4" s="7" t="str">
        <x:v>Date</x:v>
      </x:c>
      <x:c r="D4" s="7" t="str">
        <x:v>09/10/2026</x:v>
      </x:c>
      <x:c r="E4" s="7" t="str">
        <x:v>Ask whether 9 October or 10 September; do not guess</x:v>
      </x:c>
      <x:c r="F4" s="7" t="str">
        <x:v>Unresolved</x:v>
      </x:c>
    </x:row>
    <x:row r="5" ht="24" customHeight="1">
      <x:c r="A5" s="7" t="n">
        <x:v>11</x:v>
      </x:c>
      <x:c r="B5" s="7" t="str">
        <x:v>PL-1011</x:v>
      </x:c>
      <x:c r="C5" s="7" t="str">
        <x:v>Quantity</x:v>
      </x:c>
      <x:c r="D5" s="7" t="str">
        <x:v>(blank)</x:v>
      </x:c>
      <x:c r="E5" s="7" t="str">
        <x:v>Ask for correct quantity; leave numeric output blank</x:v>
      </x:c>
      <x:c r="F5" s="7" t="str">
        <x:v>Unresolved</x:v>
      </x:c>
    </x:row>
    <x:row r="6" ht="24" customHeight="1">
      <x:c r="A6" s="7" t="n">
        <x:v>14</x:v>
      </x:c>
      <x:c r="B6" s="7" t="str">
        <x:v>PL-1014</x:v>
      </x:c>
      <x:c r="C6" s="7" t="str">
        <x:v>Quantity</x:v>
      </x:c>
      <x:c r="D6" s="7" t="str">
        <x:v>-2</x:v>
      </x:c>
      <x:c r="E6" s="7" t="str">
        <x:v>Ask for correct quantity; leave numeric output blank</x:v>
      </x:c>
      <x:c r="F6" s="7" t="str">
        <x:v>Unresolved</x:v>
      </x:c>
    </x:row>
    <x:row r="7" ht="24" customHeight="1">
      <x:c r="A7" s="7" t="n">
        <x:v>18</x:v>
      </x:c>
      <x:c r="B7" s="7" t="str">
        <x:v>PL-1018</x:v>
      </x:c>
      <x:c r="C7" s="7" t="str">
        <x:v>Unit price</x:v>
      </x:c>
      <x:c r="D7" s="7" t="str">
        <x:v>ask</x:v>
      </x:c>
      <x:c r="E7" s="7" t="str">
        <x:v>Ask for numeric PKR price; leave numeric output blank</x:v>
      </x:c>
      <x:c r="F7" s="7" t="str">
        <x:v>Unresolved</x:v>
      </x:c>
    </x:row>
    <x:row r="8" ht="24" customHeight="1">
      <x:c r="A8" s="7" t="n">
        <x:v>20</x:v>
      </x:c>
      <x:c r="B8" s="7" t="str">
        <x:v>PL-1004</x:v>
      </x:c>
      <x:c r="C8" s="7" t="str">
        <x:v>Duplicate</x:v>
      </x:c>
      <x:c r="D8" s="7" t="str">
        <x:v>Exact duplicate of source row 4</x:v>
      </x:c>
      <x:c r="E8" s="7" t="str">
        <x:v>Remove duplicate; retain row 4</x:v>
      </x:c>
      <x:c r="F8" s="7" t="str">
        <x:v>Resolved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29" hidden="0" customWidth="1"/>
    <x:col min="3" max="3" width="3" hidden="0" customWidth="1"/>
    <x:col min="4" max="4" width="104" hidden="0" customWidth="1"/>
  </x:cols>
  <x:sheetData>
    <x:row r="1" ht="24" customHeight="1">
      <x:c r="A1" s="7" t="str"/>
    </x:row>
    <x:row r="2">
      <x:c r="A2" s="22" t="str">
        <x:v>Payment estimate (fictional rates)</x:v>
      </x:c>
    </x:row>
    <x:row r="4">
      <x:c r="A4" s="25" t="str">
        <x:v>Estimated net PKR</x:v>
      </x:c>
      <x:c r="B4" s="26" t="n">
        <x:f>B22</x:f>
        <x:v>61438.4</x:v>
      </x:c>
      <x:c r="D4" t="str">
        <x:f>IF(B17&lt;&gt;"Valid",B17,IF(ISNUMBER(B22),"Assumed rates; not a provider quote",B22))</x:f>
        <x:v>Assumed rates; not a provider quote</x:v>
      </x:c>
    </x:row>
    <x:row r="7">
      <x:c r="A7" s="27" t="str">
        <x:v>Editable assumptions</x:v>
      </x:c>
      <x:c r="B7" s="27" t="str">
        <x:v>Value</x:v>
      </x:c>
    </x:row>
    <x:row r="8">
      <x:c r="A8" t="str">
        <x:v>Invoice USD</x:v>
      </x:c>
      <x:c r="B8" s="12" t="n">
        <x:v>250</x:v>
      </x:c>
      <x:c r="D8" t="str">
        <x:v>Yellow cells are editable; blue numbers are inputs.</x:v>
      </x:c>
    </x:row>
    <x:row r="9">
      <x:c r="A9" t="str">
        <x:v>Platform fee</x:v>
      </x:c>
      <x:c r="B9" s="14" t="n">
        <x:v>0.1</x:v>
      </x:c>
      <x:c r="D9" t="str">
        <x:v>Type 10% for ten percent, not 10.</x:v>
      </x:c>
    </x:row>
    <x:row r="10">
      <x:c r="A10" t="str">
        <x:v>Platform flat fee USD</x:v>
      </x:c>
      <x:c r="B10" s="12" t="n">
        <x:v>0</x:v>
      </x:c>
      <x:c r="D10" t="str">
        <x:v>Platform percentage and flat fee are deducted first.</x:v>
      </x:c>
    </x:row>
    <x:row r="11">
      <x:c r="A11" t="str">
        <x:v>Processor fee</x:v>
      </x:c>
      <x:c r="B11" s="14" t="n">
        <x:v>0</x:v>
      </x:c>
      <x:c r="D11" t="str">
        <x:v>Processor percentage applies to the remaining USD.</x:v>
      </x:c>
    </x:row>
    <x:row r="12">
      <x:c r="A12" t="str">
        <x:v>Processor flat fee USD</x:v>
      </x:c>
      <x:c r="B12" s="12" t="n">
        <x:v>3</x:v>
      </x:c>
      <x:c r="D12" t="str">
        <x:v>Processor flat fee is then deducted.</x:v>
      </x:c>
    </x:row>
    <x:row r="13">
      <x:c r="A13" t="str">
        <x:v>PKR per USD</x:v>
      </x:c>
      <x:c r="B13" s="12" t="n">
        <x:v>280</x:v>
      </x:c>
      <x:c r="D13" t="str">
        <x:v>Do not count a spread twice if included in the rate.</x:v>
      </x:c>
    </x:row>
    <x:row r="14">
      <x:c r="A14" t="str">
        <x:v>Bank fee PKR</x:v>
      </x:c>
      <x:c r="B14" s="12" t="n">
        <x:v>100</x:v>
      </x:c>
      <x:c r="D14" t="str">
        <x:v>Bank fee is deducted after conversion and withholding.</x:v>
      </x:c>
    </x:row>
    <x:row r="15">
      <x:c r="A15" t="str">
        <x:v>Withholding</x:v>
      </x:c>
      <x:c r="B15" s="14" t="n">
        <x:v>0.01</x:v>
      </x:c>
      <x:c r="D15" t="str">
        <x:v>Withholding is assumed; not a personalised tax rate.</x:v>
      </x:c>
    </x:row>
    <x:row r="16">
      <x:c r="B16" s="13"/>
    </x:row>
    <x:row r="17">
      <x:c r="A17" t="str">
        <x:v>Input status</x:v>
      </x:c>
      <x:c r="B17" s="13" t="str">
        <x:f>IF(COUNT(B8:B15)&lt;&gt;8,"Enter all eight numeric inputs",IF(OR(MIN(B8:B15)&lt;0,MAX(B8:B15)&gt;1000000000000,B8&lt;0.01,B13&lt;0.000001,B9&gt;1,B11&gt;1,B15&gt;1),"Invalid input","Valid"))</x:f>
        <x:v>Valid</x:v>
      </x:c>
    </x:row>
    <x:row r="18">
      <x:c r="A18" t="str">
        <x:v>After platform USD</x:v>
      </x:c>
      <x:c r="B18" s="13" t="n">
        <x:f>IF(B17="Valid",B8*(1-B9)-B10,"n.a.")</x:f>
        <x:v>225</x:v>
      </x:c>
      <x:c r="D18" t="str">
        <x:v>Model and example: Unlimited Earning, 25 Sep 2026</x:v>
      </x:c>
    </x:row>
    <x:row r="19">
      <x:c r="A19" t="str">
        <x:v>After processor USD</x:v>
      </x:c>
      <x:c r="B19" s="13" t="n">
        <x:f>IF(B17="Valid",B18*(1-B11)-B12,"n.a.")</x:f>
        <x:v>222</x:v>
      </x:c>
      <x:c r="D19" t="str">
        <x:v>https://unlimitedearning.online/posts/payoneer-withdrawal-fees-pakistan-2026.html</x:v>
      </x:c>
    </x:row>
    <x:row r="20">
      <x:c r="A20" t="str">
        <x:v>Converted PKR</x:v>
      </x:c>
      <x:c r="B20" s="13" t="n">
        <x:f>IF(B17="Valid",B19*B13,"n.a.")</x:f>
        <x:v>62160</x:v>
      </x:c>
      <x:c r="D20" t="str">
        <x:v>Actual fees: https://www.payoneer.com/pricing/</x:v>
      </x:c>
    </x:row>
    <x:row r="21">
      <x:c r="A21" t="str">
        <x:v>Withholding PKR</x:v>
      </x:c>
      <x:c r="B21" s="13" t="n">
        <x:f>IF(B17="Valid",B20*B15,"n.a.")</x:f>
        <x:v>621.6</x:v>
      </x:c>
      <x:c r="D21" t="str">
        <x:v>Check your own transaction quote and account terms.</x:v>
      </x:c>
    </x:row>
    <x:row r="22">
      <x:c r="A22" t="str">
        <x:v>Net PKR</x:v>
      </x:c>
      <x:c r="B22" s="13" t="n">
        <x:f>IF(B17="Valid",IF(MIN(B18:B20,B20-B21-B14)&lt;0,"Fees exceed payment",B20-B21-B14),"n.a.")</x:f>
        <x:v>61438.4</x:v>
      </x:c>
      <x:c r="D22" t="str">
        <x:v>No live rates or external connections.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36" hidden="0" customWidth="1"/>
    <x:col min="3" max="3" width="32" hidden="0" customWidth="1"/>
    <x:col min="4" max="4" width="79" hidden="0" customWidth="1"/>
  </x:cols>
  <x:sheetData>
    <x:row r="1" ht="24" customHeight="1">
      <x:c r="A1" s="7" t="str"/>
    </x:row>
    <x:row r="2">
      <x:c r="A2" s="22" t="str">
        <x:v>Savings runway (fictional example)</x:v>
      </x:c>
    </x:row>
    <x:row r="4">
      <x:c r="A4" s="25" t="str">
        <x:v>No income: months</x:v>
      </x:c>
      <x:c r="B4" s="25" t="str">
        <x:v>Normal income: months</x:v>
      </x:c>
      <x:c r="C4" s="25" t="str">
        <x:v>Slow income: months</x:v>
      </x:c>
      <x:c r="D4" s="25" t="str">
        <x:v>Recurring / expenses</x:v>
      </x:c>
    </x:row>
    <x:row r="5">
      <x:c r="A5" s="19" t="n">
        <x:f>IF(B14="Valid",B8/B9,"n.a.")</x:f>
        <x:v>4</x:v>
      </x:c>
      <x:c r="B5" s="19" t="str">
        <x:f>IF(B14="Valid",IF(B10&gt;=B9,"n.a.",B8/(B9-B10)),"n.a.")</x:f>
        <x:v>n.a.</x:v>
      </x:c>
      <x:c r="C5" s="19" t="n">
        <x:f>IF(B14="Valid",IF(B11&gt;=B9,"n.a.",B8/(B9-B11)),"n.a.")</x:f>
        <x:v>6</x:v>
      </x:c>
      <x:c r="D5" s="20" t="n">
        <x:f>IF(B14="Valid",B12/B9,"n.a.")</x:f>
        <x:v>0.6666666666666666</x:v>
      </x:c>
    </x:row>
    <x:row r="7">
      <x:c r="A7" s="27" t="str">
        <x:v>Editable monthly assumptions</x:v>
      </x:c>
      <x:c r="B7" s="27" t="str">
        <x:v>PKR</x:v>
      </x:c>
    </x:row>
    <x:row r="8">
      <x:c r="A8" t="str">
        <x:v>Accessible savings</x:v>
      </x:c>
      <x:c r="B8" s="12" t="n">
        <x:v>300000</x:v>
      </x:c>
      <x:c r="D8" t="str">
        <x:v>Yellow cells are editable; all example amounts are fictional.</x:v>
      </x:c>
    </x:row>
    <x:row r="9">
      <x:c r="A9" t="str">
        <x:v>Essential monthly expenses</x:v>
      </x:c>
      <x:c r="B9" s="12" t="n">
        <x:v>75000</x:v>
      </x:c>
      <x:c r="D9" t="str">
        <x:v>Income means collected money after business costs/provisions.</x:v>
      </x:c>
    </x:row>
    <x:row r="10">
      <x:c r="A10" t="str">
        <x:v>Normal collected income</x:v>
      </x:c>
      <x:c r="B10" s="12" t="n">
        <x:v>75000</x:v>
      </x:c>
      <x:c r="D10" t="str">
        <x:v>Recurring income is included in normal income, not added.</x:v>
      </x:c>
    </x:row>
    <x:row r="11">
      <x:c r="A11" t="str">
        <x:v>Slow collected income</x:v>
      </x:c>
      <x:c r="B11" s="12" t="n">
        <x:v>25000</x:v>
      </x:c>
      <x:c r="D11" t="str">
        <x:v>n.a. with Valid inputs means that income covers expenses.</x:v>
      </x:c>
    </x:row>
    <x:row r="12">
      <x:c r="A12" t="str">
        <x:v>Recurring part of normal income</x:v>
      </x:c>
      <x:c r="B12" s="12" t="n">
        <x:v>50000</x:v>
      </x:c>
      <x:c r="D12" t="str">
        <x:v>Subtract a one-off emergency cost from savings and rerun.</x:v>
      </x:c>
    </x:row>
    <x:row r="13">
      <x:c r="D13" t="str">
        <x:v>Fixed monthly assumptions; payment delays are not modelled.</x:v>
      </x:c>
    </x:row>
    <x:row r="14">
      <x:c r="A14" t="str">
        <x:v>Input status</x:v>
      </x:c>
      <x:c r="B14" t="str">
        <x:f>IF(COUNT(B8:B12)&lt;&gt;5,"Enter all five numeric inputs",IF(OR(MIN(B8:B12)&lt;0,MAX(B8:B12)&gt;1000000000000,B9&lt;0.01,B11&gt;B10,B12&gt;B10),"Invalid input","Valid"))</x:f>
        <x:v>Valid</x:v>
      </x:c>
      <x:c r="D14" t="str">
        <x:v>This model does not recommend whether to resign.</x:v>
      </x:c>
    </x:row>
    <x:row r="17">
      <x:c r="A17" t="str">
        <x:v>Guide: https://unlimitedearning.online/posts/risky-quit-job-freelancing.html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1" hidden="0" customWidth="1"/>
    <x:col min="2" max="2" width="31" hidden="0" customWidth="1"/>
    <x:col min="3" max="3" width="31" hidden="0" customWidth="1"/>
    <x:col min="4" max="4" width="31" hidden="0" customWidth="1"/>
    <x:col min="5" max="5" width="31" hidden="0" customWidth="1"/>
    <x:col min="6" max="6" width="45" hidden="0" customWidth="1"/>
  </x:cols>
  <x:sheetData>
    <x:row r="1" ht="24" customHeight="1">
      <x:c r="A1" s="6" t="str">
        <x:v>Case</x:v>
      </x:c>
      <x:c r="B1" s="6" t="str">
        <x:v>Brief</x:v>
      </x:c>
      <x:c r="C1" s="6" t="str">
        <x:v>Evidence</x:v>
      </x:c>
      <x:c r="D1" s="6" t="str">
        <x:v>Observed result</x:v>
      </x:c>
      <x:c r="E1" s="6" t="str">
        <x:v>Interpretation</x:v>
      </x:c>
      <x:c r="F1" s="6" t="str">
        <x:v>Next action</x:v>
      </x:c>
    </x:row>
    <x:row r="2" ht="24" customHeight="1">
      <x:c r="A2" s="7" t="str">
        <x:v>Fictional A</x:v>
      </x:c>
      <x:c r="B2" s="7" t="str">
        <x:v>Three-product copy</x:v>
      </x:c>
      <x:c r="C2" s="7" t="str">
        <x:v>Practice copy sample</x:v>
      </x:c>
      <x:c r="D2" s="7" t="str">
        <x:v>No reply after seven days</x:v>
      </x:c>
      <x:c r="E2" s="7" t="str">
        <x:v>No cause inferred</x:v>
      </x:c>
      <x:c r="F2" s="7" t="str">
        <x:v>Review fit and sample</x:v>
      </x:c>
    </x:row>
    <x:row r="3" ht="24" customHeight="1">
      <x:c r="A3" s="7" t="str">
        <x:v>Fictional B</x:v>
      </x:c>
      <x:c r="B3" s="7" t="str">
        <x:v>Order cleanup</x:v>
      </x:c>
      <x:c r="C3" s="7" t="str">
        <x:v>Raw/clean file and log</x:v>
      </x:c>
      <x:c r="D3" s="7" t="str">
        <x:v>Question about ambiguous dates</x:v>
      </x:c>
      <x:c r="E3" s="7" t="str">
        <x:v>Clarification needed</x:v>
      </x:c>
      <x:c r="F3" s="7" t="str">
        <x:v>Explain that unknown dates stay flagged</x:v>
      </x:c>
    </x:row>
    <x:row r="4" ht="24" customHeight="1">
      <x:c r="A4" s="7" t="str">
        <x:v>Fictional C</x:v>
      </x:c>
      <x:c r="B4" s="7" t="str">
        <x:v>Daily video edits</x:v>
      </x:c>
      <x:c r="C4" s="7" t="str">
        <x:v>No relevant sample</x:v>
      </x:c>
      <x:c r="D4" s="7" t="str">
        <x:v>Not applied</x:v>
      </x:c>
      <x:c r="E4" s="7" t="str">
        <x:v>Outside current skills</x:v>
      </x:c>
      <x:c r="F4" s="7" t="str">
        <x:v>Practise first or skip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</x:cols>
  <x:sheetData>
    <x:row r="1" ht="24" customHeight="1">
      <x:c r="A1" s="6" t="str">
        <x:v>Date YYYY-MM-DD</x:v>
      </x:c>
      <x:c r="B1" s="6" t="str">
        <x:v>Private job reference</x:v>
      </x:c>
      <x:c r="C1" s="6" t="str">
        <x:v>Deliverable</x:v>
      </x:c>
      <x:c r="D1" s="6" t="str">
        <x:v>Sample used</x:v>
      </x:c>
      <x:c r="E1" s="6" t="str">
        <x:v>Cost / currency</x:v>
      </x:c>
      <x:c r="F1" s="6" t="str">
        <x:v>Observed result</x:v>
      </x:c>
      <x:c r="G1" s="6" t="str">
        <x:v>Question / uncertainty</x:v>
      </x:c>
      <x:c r="H1" s="6" t="str">
        <x:v>Next action</x:v>
      </x:c>
    </x:row>
    <x:row r="2" ht="24" customHeight="1">
      <x:c r="A2" s="21"/>
      <x:c r="B2" s="21"/>
      <x:c r="C2" s="21"/>
      <x:c r="D2" s="21"/>
      <x:c r="E2" s="21"/>
      <x:c r="F2" s="21"/>
      <x:c r="G2" s="21"/>
      <x:c r="H2" s="21"/>
    </x:row>
    <x:row r="3" ht="24" customHeight="1">
      <x:c r="A3" s="21"/>
      <x:c r="B3" s="21"/>
      <x:c r="C3" s="21"/>
      <x:c r="D3" s="21"/>
      <x:c r="E3" s="21"/>
      <x:c r="F3" s="21"/>
      <x:c r="G3" s="21"/>
      <x:c r="H3" s="21"/>
    </x:row>
    <x:row r="4" ht="24" customHeight="1">
      <x:c r="A4" s="21"/>
      <x:c r="B4" s="21"/>
      <x:c r="C4" s="21"/>
      <x:c r="D4" s="21"/>
      <x:c r="E4" s="21"/>
      <x:c r="F4" s="21"/>
      <x:c r="G4" s="21"/>
      <x:c r="H4" s="21"/>
    </x:row>
    <x:row r="5" ht="24" customHeight="1">
      <x:c r="A5" s="21"/>
      <x:c r="B5" s="21"/>
      <x:c r="C5" s="21"/>
      <x:c r="D5" s="21"/>
      <x:c r="E5" s="21"/>
      <x:c r="F5" s="21"/>
      <x:c r="G5" s="21"/>
      <x:c r="H5" s="21"/>
    </x:row>
    <x:row r="6" ht="24" customHeight="1">
      <x:c r="A6" s="21"/>
      <x:c r="B6" s="21"/>
      <x:c r="C6" s="21"/>
      <x:c r="D6" s="21"/>
      <x:c r="E6" s="21"/>
      <x:c r="F6" s="21"/>
      <x:c r="G6" s="21"/>
      <x:c r="H6" s="21"/>
    </x:row>
    <x:row r="7" ht="24" customHeight="1">
      <x:c r="A7" s="21"/>
      <x:c r="B7" s="21"/>
      <x:c r="C7" s="21"/>
      <x:c r="D7" s="21"/>
      <x:c r="E7" s="21"/>
      <x:c r="F7" s="21"/>
      <x:c r="G7" s="21"/>
      <x:c r="H7" s="21"/>
    </x:row>
    <x:row r="8" ht="24" customHeight="1">
      <x:c r="A8" s="21"/>
      <x:c r="B8" s="21"/>
      <x:c r="C8" s="21"/>
      <x:c r="D8" s="21"/>
      <x:c r="E8" s="21"/>
      <x:c r="F8" s="21"/>
      <x:c r="G8" s="21"/>
      <x:c r="H8" s="21"/>
    </x:row>
    <x:row r="9" ht="24" customHeight="1">
      <x:c r="A9" s="21"/>
      <x:c r="B9" s="21"/>
      <x:c r="C9" s="21"/>
      <x:c r="D9" s="21"/>
      <x:c r="E9" s="21"/>
      <x:c r="F9" s="21"/>
      <x:c r="G9" s="21"/>
      <x:c r="H9" s="21"/>
    </x:row>
    <x:row r="10" ht="24" customHeight="1">
      <x:c r="A10" s="21"/>
      <x:c r="B10" s="21"/>
      <x:c r="C10" s="21"/>
      <x:c r="D10" s="21"/>
      <x:c r="E10" s="21"/>
      <x:c r="F10" s="21"/>
      <x:c r="G10" s="21"/>
      <x:c r="H10" s="21"/>
    </x:row>
    <x:row r="11" ht="24" customHeight="1">
      <x:c r="A11" s="21"/>
      <x:c r="B11" s="21"/>
      <x:c r="C11" s="21"/>
      <x:c r="D11" s="21"/>
      <x:c r="E11" s="21"/>
      <x:c r="F11" s="21"/>
      <x:c r="G11" s="21"/>
      <x:c r="H11" s="21"/>
    </x:row>
    <x:row r="12" ht="24" customHeight="1">
      <x:c r="A12" s="21"/>
      <x:c r="B12" s="21"/>
      <x:c r="C12" s="21"/>
      <x:c r="D12" s="21"/>
      <x:c r="E12" s="21"/>
      <x:c r="F12" s="21"/>
      <x:c r="G12" s="21"/>
      <x:c r="H12" s="21"/>
    </x:row>
    <x:row r="13" ht="24" customHeight="1">
      <x:c r="A13" s="21"/>
      <x:c r="B13" s="21"/>
      <x:c r="C13" s="21"/>
      <x:c r="D13" s="21"/>
      <x:c r="E13" s="21"/>
      <x:c r="F13" s="21"/>
      <x:c r="G13" s="21"/>
      <x:c r="H13" s="21"/>
    </x:row>
  </x:sheetData>
  <x:pageMargins left="0.7" right="0.7" top="0.75" bottom="0.75" header="0.3" footer="0.3"/>
</x:worksheet>
</file>